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UPISI\UPISI 2017 ljetni rok\OBRASCI\3. god. preddipl\"/>
    </mc:Choice>
  </mc:AlternateContent>
  <bookViews>
    <workbookView xWindow="480" yWindow="360" windowWidth="19815" windowHeight="7650"/>
  </bookViews>
  <sheets>
    <sheet name="Obrazac za print" sheetId="1" r:id="rId1"/>
    <sheet name="Sheet2" sheetId="2" state="hidden" r:id="rId2"/>
  </sheets>
  <calcPr calcId="171027"/>
</workbook>
</file>

<file path=xl/calcChain.xml><?xml version="1.0" encoding="utf-8"?>
<calcChain xmlns="http://schemas.openxmlformats.org/spreadsheetml/2006/main">
  <c r="B16" i="1" l="1"/>
  <c r="G16" i="1"/>
  <c r="G14" i="1"/>
  <c r="B14" i="1"/>
  <c r="G4" i="2" l="1"/>
  <c r="G5" i="2"/>
  <c r="G3" i="2"/>
  <c r="B12" i="1"/>
  <c r="B9" i="1"/>
  <c r="A9" i="1"/>
  <c r="D4" i="2"/>
  <c r="D5" i="2"/>
  <c r="D3" i="2"/>
  <c r="G12" i="1" l="1"/>
  <c r="B21" i="1"/>
</calcChain>
</file>

<file path=xl/sharedStrings.xml><?xml version="1.0" encoding="utf-8"?>
<sst xmlns="http://schemas.openxmlformats.org/spreadsheetml/2006/main" count="23" uniqueCount="22">
  <si>
    <t>Ime i prezime:</t>
  </si>
  <si>
    <t>JMBAG:</t>
  </si>
  <si>
    <t>(vlastoručni potpis)</t>
  </si>
  <si>
    <t>Odaberite smjer:</t>
  </si>
  <si>
    <t>U  Zagrebu,</t>
  </si>
  <si>
    <t>ITS</t>
  </si>
  <si>
    <t>LOG</t>
  </si>
  <si>
    <t>(5 ECTS bodova)</t>
  </si>
  <si>
    <t>(6 ECTS bodova)</t>
  </si>
  <si>
    <t>UPIS IZBORNIH KOLEGIJA NA 3. GODINI PREDDIPLOMSKOG STUDIJA INTELIGENTNI TRANSPORTNI SUSTAVI I LOGISTIKA</t>
  </si>
  <si>
    <t>(upis minimalno 11 ECTS bodova)</t>
  </si>
  <si>
    <t>(upis minimalno 12 ECTS bodova)</t>
  </si>
  <si>
    <t>Arhitektura inteligentnih transportnih sustava</t>
  </si>
  <si>
    <t>Špedicija</t>
  </si>
  <si>
    <t>Upravljanje incidentnim situacijama u prometu</t>
  </si>
  <si>
    <t>Semestar 6</t>
  </si>
  <si>
    <t>Poznavanje robe</t>
  </si>
  <si>
    <t>Prekrcajna mehanizacija</t>
  </si>
  <si>
    <t>Robno transportni centri</t>
  </si>
  <si>
    <t>Semestar 5</t>
  </si>
  <si>
    <t>(0)</t>
  </si>
  <si>
    <t>Inteligentni transportni sustavi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</si>
</sst>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11</xdr:row>
          <xdr:rowOff>85725</xdr:rowOff>
        </xdr:from>
        <xdr:to>
          <xdr:col>3</xdr:col>
          <xdr:colOff>180975</xdr:colOff>
          <xdr:row>11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13</xdr:row>
          <xdr:rowOff>76200</xdr:rowOff>
        </xdr:from>
        <xdr:to>
          <xdr:col>4</xdr:col>
          <xdr:colOff>95250</xdr:colOff>
          <xdr:row>13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15</xdr:row>
          <xdr:rowOff>76200</xdr:rowOff>
        </xdr:from>
        <xdr:to>
          <xdr:col>3</xdr:col>
          <xdr:colOff>0</xdr:colOff>
          <xdr:row>15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28"/>
  <sheetViews>
    <sheetView tabSelected="1" zoomScaleNormal="100" workbookViewId="0">
      <selection activeCell="B5" sqref="B5:E5"/>
    </sheetView>
  </sheetViews>
  <sheetFormatPr defaultRowHeight="15" x14ac:dyDescent="0.25"/>
  <cols>
    <col min="1" max="1" width="16.5703125" style="9" customWidth="1"/>
    <col min="2" max="8" width="9.140625" style="9"/>
    <col min="9" max="17" width="9.140625" style="10"/>
    <col min="18" max="16384" width="9.140625" style="9"/>
  </cols>
  <sheetData>
    <row r="1" spans="1:9" ht="30" customHeight="1" x14ac:dyDescent="0.25">
      <c r="A1" s="1" t="s">
        <v>0</v>
      </c>
      <c r="B1" s="16"/>
      <c r="C1" s="16"/>
      <c r="D1" s="16"/>
      <c r="E1" s="16"/>
      <c r="F1" s="2"/>
      <c r="G1" s="2"/>
      <c r="H1" s="2"/>
    </row>
    <row r="2" spans="1:9" ht="6.95" customHeight="1" x14ac:dyDescent="0.25">
      <c r="A2" s="2"/>
      <c r="B2" s="12"/>
      <c r="C2" s="12"/>
      <c r="D2" s="12"/>
      <c r="E2" s="12"/>
      <c r="F2" s="2"/>
      <c r="G2" s="2"/>
      <c r="H2" s="2"/>
    </row>
    <row r="3" spans="1:9" ht="30" customHeight="1" x14ac:dyDescent="0.25">
      <c r="A3" s="1" t="s">
        <v>1</v>
      </c>
      <c r="B3" s="17"/>
      <c r="C3" s="17"/>
      <c r="D3" s="17"/>
      <c r="E3" s="17"/>
      <c r="F3" s="2"/>
      <c r="G3" s="2"/>
      <c r="H3" s="2"/>
    </row>
    <row r="4" spans="1:9" ht="6.95" customHeight="1" x14ac:dyDescent="0.25">
      <c r="A4" s="2"/>
      <c r="B4" s="12"/>
      <c r="C4" s="12"/>
      <c r="D4" s="12"/>
      <c r="E4" s="12"/>
      <c r="F4" s="2"/>
      <c r="G4" s="2"/>
      <c r="H4" s="2"/>
    </row>
    <row r="5" spans="1:9" ht="30" customHeight="1" x14ac:dyDescent="0.25">
      <c r="A5" s="1" t="s">
        <v>3</v>
      </c>
      <c r="B5" s="16" t="s">
        <v>21</v>
      </c>
      <c r="C5" s="16"/>
      <c r="D5" s="16"/>
      <c r="E5" s="16"/>
      <c r="F5" s="2"/>
      <c r="G5" s="2"/>
      <c r="H5" s="2"/>
    </row>
    <row r="6" spans="1:9" ht="30" customHeight="1" x14ac:dyDescent="0.25">
      <c r="A6" s="2"/>
      <c r="B6" s="2"/>
      <c r="C6" s="2"/>
      <c r="D6" s="2"/>
      <c r="E6" s="2"/>
      <c r="F6" s="2"/>
      <c r="G6" s="2"/>
      <c r="H6" s="2"/>
    </row>
    <row r="7" spans="1:9" ht="39.7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13"/>
    </row>
    <row r="8" spans="1:9" ht="30" customHeight="1" x14ac:dyDescent="0.25">
      <c r="A8" s="2"/>
      <c r="B8" s="2"/>
      <c r="C8" s="2"/>
      <c r="D8" s="2"/>
      <c r="E8" s="2"/>
      <c r="F8" s="2"/>
      <c r="G8" s="2"/>
      <c r="H8" s="2"/>
    </row>
    <row r="9" spans="1:9" s="10" customFormat="1" ht="15.75" thickBot="1" x14ac:dyDescent="0.3">
      <c r="A9" s="7" t="str">
        <f>IF(B5="Inteligentni transportni sustavi",Sheet2!B8,IF(B5="Logistika",Sheet2!F8,"Semestar X"))</f>
        <v>Semestar 6</v>
      </c>
      <c r="B9" s="8" t="str">
        <f>IF(B5="Inteligentni transportni sustavi",Sheet2!B9,IF(B5="Logistika",Sheet2!F9,"Niste odabrali smjer"))</f>
        <v>(upis minimalno 12 ECTS bodova)</v>
      </c>
      <c r="C9" s="8"/>
      <c r="D9" s="8"/>
      <c r="E9" s="8"/>
      <c r="F9" s="8"/>
      <c r="G9" s="8"/>
      <c r="H9" s="8"/>
    </row>
    <row r="10" spans="1:9" ht="6.95" customHeight="1" x14ac:dyDescent="0.25">
      <c r="A10" s="4"/>
      <c r="B10" s="2"/>
      <c r="C10" s="2"/>
      <c r="D10" s="2"/>
      <c r="E10" s="2"/>
      <c r="F10" s="2"/>
      <c r="G10" s="2"/>
      <c r="H10" s="2"/>
    </row>
    <row r="11" spans="1:9" ht="6.95" customHeight="1" x14ac:dyDescent="0.25">
      <c r="A11" s="6"/>
      <c r="B11" s="6"/>
      <c r="C11" s="2"/>
      <c r="D11" s="2"/>
      <c r="E11" s="2"/>
      <c r="F11" s="2"/>
      <c r="G11" s="2"/>
      <c r="H11" s="2"/>
    </row>
    <row r="12" spans="1:9" s="11" customFormat="1" ht="30" customHeight="1" x14ac:dyDescent="0.25">
      <c r="A12" s="5"/>
      <c r="B12" s="5" t="str">
        <f>IF(B5="Inteligentni transportni sustavi",Sheet2!B3,IF(B5="Logistika",Sheet2!F3,"Niste odabrali smjer"))</f>
        <v>Arhitektura inteligentnih transportnih sustava</v>
      </c>
      <c r="C12" s="5"/>
      <c r="D12" s="5"/>
      <c r="E12" s="5"/>
      <c r="F12" s="5"/>
      <c r="G12" s="5" t="str">
        <f>IF(B5="Inteligentni transportni sustavi",Sheet2!D3,IF(B5="Logistika",Sheet2!G3,Sheet2!H6))</f>
        <v>(6 ECTS bodova)</v>
      </c>
      <c r="H12" s="5"/>
      <c r="I12" s="14"/>
    </row>
    <row r="13" spans="1:9" s="11" customFormat="1" ht="6.95" customHeight="1" x14ac:dyDescent="0.25">
      <c r="A13" s="5"/>
      <c r="B13" s="5"/>
      <c r="C13" s="5"/>
      <c r="D13" s="5"/>
      <c r="E13" s="5"/>
      <c r="F13" s="5"/>
      <c r="G13" s="5"/>
      <c r="H13" s="5"/>
      <c r="I13" s="14"/>
    </row>
    <row r="14" spans="1:9" s="11" customFormat="1" ht="30" customHeight="1" x14ac:dyDescent="0.25">
      <c r="A14" s="5"/>
      <c r="B14" s="5" t="str">
        <f>IF(B5="Inteligentni transportni sustavi",Sheet2!B4,IF(B5="Logistika",Sheet2!F4,"Niste odabrali smjer"))</f>
        <v>Špedicija</v>
      </c>
      <c r="C14" s="5"/>
      <c r="D14" s="5"/>
      <c r="E14" s="5"/>
      <c r="F14" s="5"/>
      <c r="G14" s="5" t="str">
        <f>IF(B5="Inteligentni transportni sustavi",Sheet2!D4,IF(B5="Logistika",Sheet2!G4,"(0)"))</f>
        <v>(6 ECTS bodova)</v>
      </c>
      <c r="H14" s="5"/>
      <c r="I14" s="14"/>
    </row>
    <row r="15" spans="1:9" s="11" customFormat="1" ht="6.95" customHeight="1" x14ac:dyDescent="0.25">
      <c r="A15" s="5"/>
      <c r="B15" s="5"/>
      <c r="C15" s="5"/>
      <c r="D15" s="5"/>
      <c r="E15" s="5"/>
      <c r="F15" s="5"/>
      <c r="G15" s="5"/>
      <c r="H15" s="5"/>
      <c r="I15" s="14"/>
    </row>
    <row r="16" spans="1:9" s="11" customFormat="1" ht="30" customHeight="1" x14ac:dyDescent="0.25">
      <c r="A16" s="5"/>
      <c r="B16" s="5" t="str">
        <f>IF(B5="Inteligentni transportni sustavi",Sheet2!B5,IF(B5="Logistika",Sheet2!F5,"Niste odabrali smjer"))</f>
        <v>Upravljanje incidentnim situacijama u prometu</v>
      </c>
      <c r="C16" s="5"/>
      <c r="D16" s="5"/>
      <c r="E16" s="5"/>
      <c r="F16" s="5"/>
      <c r="G16" s="5" t="str">
        <f>IF(B5="Inteligentni transportni sustavi",Sheet2!D5,IF(B5="Logistika",Sheet2!G5,"(0)"))</f>
        <v>(6 ECTS bodova)</v>
      </c>
      <c r="H16" s="5"/>
      <c r="I16" s="14"/>
    </row>
    <row r="17" spans="1:17" ht="3.75" customHeight="1" x14ac:dyDescent="0.25">
      <c r="A17" s="2"/>
      <c r="B17" s="2"/>
      <c r="C17" s="2"/>
      <c r="D17" s="2"/>
      <c r="E17" s="2"/>
      <c r="F17" s="2"/>
      <c r="G17" s="2"/>
      <c r="H17" s="2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2"/>
      <c r="B18" s="2"/>
      <c r="C18" s="2"/>
      <c r="D18" s="2"/>
      <c r="E18" s="2"/>
      <c r="F18" s="2"/>
      <c r="G18" s="2"/>
      <c r="H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</row>
    <row r="21" spans="1:17" ht="15.75" x14ac:dyDescent="0.25">
      <c r="A21" s="1" t="s">
        <v>4</v>
      </c>
      <c r="B21" s="19">
        <f ca="1">TODAY()</f>
        <v>42870</v>
      </c>
      <c r="C21" s="19"/>
      <c r="D21" s="2"/>
      <c r="E21" s="2"/>
      <c r="F21" s="2"/>
      <c r="G21" s="2"/>
      <c r="H21" s="2"/>
    </row>
    <row r="22" spans="1:17" x14ac:dyDescent="0.25">
      <c r="A22" s="2"/>
      <c r="B22" s="18"/>
      <c r="C22" s="18"/>
      <c r="D22" s="2"/>
      <c r="E22" s="2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3"/>
      <c r="G24" s="3"/>
      <c r="H24" s="3"/>
    </row>
    <row r="25" spans="1:17" x14ac:dyDescent="0.25">
      <c r="A25" s="2"/>
      <c r="B25" s="2"/>
      <c r="C25" s="2"/>
      <c r="D25" s="2"/>
      <c r="E25" s="2"/>
      <c r="F25" s="18" t="s">
        <v>2</v>
      </c>
      <c r="G25" s="18"/>
      <c r="H25" s="18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</sheetData>
  <sheetProtection algorithmName="SHA-512" hashValue="pBDCxJDj+jLroVCveV7RZY0Rwp4Ei1MhIuRObyDGLBZhGUgmax47s23z2YIjK8NEVkBwDhby6BDs63P2nfna6Q==" saltValue="Lh47Q9pGyfaGLVg+l/w+RQ==" spinCount="100000" sheet="1" objects="1" scenarios="1" selectLockedCells="1"/>
  <mergeCells count="7">
    <mergeCell ref="B1:E1"/>
    <mergeCell ref="B3:E3"/>
    <mergeCell ref="B5:E5"/>
    <mergeCell ref="F25:H25"/>
    <mergeCell ref="B21:C21"/>
    <mergeCell ref="A7:H7"/>
    <mergeCell ref="B22:C22"/>
  </mergeCells>
  <dataValidations xWindow="196" yWindow="379" count="2">
    <dataValidation operator="greaterThan" allowBlank="1" showInputMessage="1" errorTitle="Pogrešan unos" error="Dopuštene su samo brojčane vrijednosti!" sqref="B3:E3"/>
    <dataValidation type="list" allowBlank="1" showInputMessage="1" showErrorMessage="1" sqref="B5:E5">
      <formula1>"Smjer, Inteligentni transportni sustavi, Logistika"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771525</xdr:colOff>
                    <xdr:row>11</xdr:row>
                    <xdr:rowOff>85725</xdr:rowOff>
                  </from>
                  <to>
                    <xdr:col>3</xdr:col>
                    <xdr:colOff>180975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771525</xdr:colOff>
                    <xdr:row>13</xdr:row>
                    <xdr:rowOff>76200</xdr:rowOff>
                  </from>
                  <to>
                    <xdr:col>4</xdr:col>
                    <xdr:colOff>95250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771525</xdr:colOff>
                    <xdr:row>15</xdr:row>
                    <xdr:rowOff>76200</xdr:rowOff>
                  </from>
                  <to>
                    <xdr:col>3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"/>
  <sheetViews>
    <sheetView workbookViewId="0">
      <selection activeCell="H8" sqref="H8"/>
    </sheetView>
  </sheetViews>
  <sheetFormatPr defaultRowHeight="15" x14ac:dyDescent="0.25"/>
  <cols>
    <col min="1" max="1" width="9.140625" style="9"/>
    <col min="2" max="2" width="21.28515625" style="9" customWidth="1"/>
    <col min="3" max="5" width="9.140625" style="9"/>
    <col min="6" max="6" width="33.28515625" style="9" customWidth="1"/>
    <col min="7" max="16384" width="9.140625" style="9"/>
  </cols>
  <sheetData>
    <row r="1" spans="1:10" x14ac:dyDescent="0.25">
      <c r="A1" s="14"/>
      <c r="B1" s="14" t="s">
        <v>5</v>
      </c>
      <c r="C1" s="14"/>
      <c r="D1" s="14"/>
      <c r="E1" s="11"/>
      <c r="F1" s="14" t="s">
        <v>6</v>
      </c>
      <c r="G1" s="14"/>
      <c r="H1" s="14"/>
    </row>
    <row r="2" spans="1:10" x14ac:dyDescent="0.25">
      <c r="A2" s="14"/>
      <c r="B2" s="14"/>
      <c r="C2" s="14"/>
      <c r="D2" s="14"/>
      <c r="E2" s="14"/>
      <c r="F2" s="14"/>
      <c r="G2" s="14"/>
      <c r="H2" s="14"/>
    </row>
    <row r="3" spans="1:10" x14ac:dyDescent="0.25">
      <c r="A3" s="11"/>
      <c r="B3" s="11" t="s">
        <v>12</v>
      </c>
      <c r="C3" s="11">
        <v>6</v>
      </c>
      <c r="D3" s="9" t="str">
        <f>IF(C3=4,"(4 ECTS boda)",IF(C3=5,"(5 ECTS bodova)",IF(C3=6,"(6 ECTS bodova)",IF(C3=7,"(7 ECTS bodova)",IF(C3=3,"(3 ECTS boda)")))))</f>
        <v>(6 ECTS bodova)</v>
      </c>
      <c r="E3" s="14"/>
      <c r="F3" s="11" t="s">
        <v>16</v>
      </c>
      <c r="G3" s="14" t="str">
        <f>J3</f>
        <v>(5 ECTS bodova)</v>
      </c>
      <c r="J3" s="9" t="s">
        <v>7</v>
      </c>
    </row>
    <row r="4" spans="1:10" x14ac:dyDescent="0.25">
      <c r="A4" s="10"/>
      <c r="B4" s="11" t="s">
        <v>13</v>
      </c>
      <c r="C4" s="11">
        <v>6</v>
      </c>
      <c r="D4" s="9" t="str">
        <f>IF(C4=4,"(4 ECTS boda)",IF(C4=5,"(5 ECTS bodova)",IF(C4=6,"(6 ECTS bodova)",IF(C4=7,"(7 ECTS bodova)",IF(C4=3,"(3 ECTS boda)")))))</f>
        <v>(6 ECTS bodova)</v>
      </c>
      <c r="E4" s="14"/>
      <c r="F4" s="11" t="s">
        <v>17</v>
      </c>
      <c r="G4" s="14" t="str">
        <f t="shared" ref="G4:G5" si="0">J4</f>
        <v>(6 ECTS bodova)</v>
      </c>
      <c r="J4" s="9" t="s">
        <v>8</v>
      </c>
    </row>
    <row r="5" spans="1:10" x14ac:dyDescent="0.25">
      <c r="A5" s="10"/>
      <c r="B5" s="10" t="s">
        <v>14</v>
      </c>
      <c r="C5" s="10">
        <v>6</v>
      </c>
      <c r="D5" s="9" t="str">
        <f>IF(C5=4,"(4 ECTS boda)",IF(C5=5,"(5 ECTS bodova)",IF(C5=6,"(6 ECTS bodova)",IF(C5=7,"(7 ECTS bodova)",IF(C5=3,"(3 ECTS boda)")))))</f>
        <v>(6 ECTS bodova)</v>
      </c>
      <c r="E5" s="10"/>
      <c r="F5" s="11" t="s">
        <v>18</v>
      </c>
      <c r="G5" s="14" t="str">
        <f t="shared" si="0"/>
        <v>(5 ECTS bodova)</v>
      </c>
      <c r="J5" s="9" t="s">
        <v>7</v>
      </c>
    </row>
    <row r="6" spans="1:10" x14ac:dyDescent="0.25">
      <c r="A6" s="10"/>
      <c r="E6" s="10"/>
      <c r="F6" s="14"/>
      <c r="G6" s="14"/>
      <c r="H6" s="15" t="s">
        <v>20</v>
      </c>
    </row>
    <row r="7" spans="1:10" x14ac:dyDescent="0.25">
      <c r="A7" s="10"/>
      <c r="B7" s="10"/>
      <c r="C7" s="10"/>
      <c r="D7" s="10"/>
      <c r="E7" s="10"/>
      <c r="F7" s="14"/>
      <c r="G7" s="10"/>
      <c r="H7" s="10"/>
    </row>
    <row r="8" spans="1:10" x14ac:dyDescent="0.25">
      <c r="A8" s="10"/>
      <c r="B8" s="10" t="s">
        <v>15</v>
      </c>
      <c r="C8" s="10"/>
      <c r="D8" s="10"/>
      <c r="E8" s="10"/>
      <c r="F8" s="14" t="s">
        <v>19</v>
      </c>
      <c r="G8" s="10"/>
      <c r="H8" s="10"/>
    </row>
    <row r="9" spans="1:10" x14ac:dyDescent="0.25">
      <c r="A9" s="10"/>
      <c r="B9" s="14" t="s">
        <v>11</v>
      </c>
      <c r="C9" s="10"/>
      <c r="D9" s="10"/>
      <c r="E9" s="10"/>
      <c r="F9" s="14" t="s">
        <v>10</v>
      </c>
      <c r="G9" s="10"/>
      <c r="H9" s="10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</row>
    <row r="11" spans="1:10" x14ac:dyDescent="0.25">
      <c r="A11" s="10"/>
      <c r="B11" s="10"/>
      <c r="C11" s="10"/>
      <c r="D11" s="10"/>
      <c r="E11" s="10"/>
      <c r="G11" s="10"/>
      <c r="H11" s="10"/>
    </row>
    <row r="12" spans="1:10" x14ac:dyDescent="0.25">
      <c r="A12" s="10"/>
      <c r="B12" s="10"/>
      <c r="C12" s="10"/>
      <c r="D12" s="10"/>
      <c r="E12" s="10"/>
      <c r="F12" s="10"/>
      <c r="G12" s="10"/>
      <c r="H12" s="10"/>
    </row>
  </sheetData>
  <sheetProtection algorithmName="SHA-512" hashValue="Et6Knj7CBF5/Us+vnL08MEZZX+0A6mgmSTGhGgQso4Bjq8TIOuTxbO2+f79rJwBTw7MrBfW5J0kCv3m9aZ61Zw==" saltValue="fEDHYvtUYfDWgUKVKi7YH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za print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Mrvelj</dc:creator>
  <cp:lastModifiedBy>Maja Vragović</cp:lastModifiedBy>
  <cp:lastPrinted>2013-08-22T08:40:37Z</cp:lastPrinted>
  <dcterms:created xsi:type="dcterms:W3CDTF">2013-08-21T09:49:46Z</dcterms:created>
  <dcterms:modified xsi:type="dcterms:W3CDTF">2017-05-15T09:12:36Z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1024240744</vt:i4>
  </property>
  <property fmtid="{D5CDD505-2E9C-101B-9397-08002B2CF9AE}" pid="4" name="_EmailSubject">
    <vt:lpwstr>Upis-izbornog-kolegija-preddiplomski-3-godina-its-logistika.xlsx</vt:lpwstr>
  </property>
  <property fmtid="{D5CDD505-2E9C-101B-9397-08002B2CF9AE}" pid="5" name="_AuthorEmail">
    <vt:lpwstr>mmatulin@fpz.hr</vt:lpwstr>
  </property>
  <property fmtid="{D5CDD505-2E9C-101B-9397-08002B2CF9AE}" pid="6" name="_AuthorEmailDisplayName">
    <vt:lpwstr>Marko Matulin</vt:lpwstr>
  </property>
  <property fmtid="{D5CDD505-2E9C-101B-9397-08002B2CF9AE}" pid="7" name="_ReviewingToolsShownOnce">
    <vt:lpwstr/>
  </property>
</Properties>
</file>